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<sst xmlns="http://schemas.openxmlformats.org/spreadsheetml/2006/main" count="95" uniqueCount="93">
  <si>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</si>
  <si>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</si>
  <si>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</si>
  <si>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</si>
  <si>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</si>
  <si>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</si>
  <si>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</si>
  <si>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</si>
  <si>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</si>
  <si>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</si>
  <si>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</si>
  <si>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</si>
  <si>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</si>
  <si>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</si>
  <si>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</si>
  <si>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</si>
  <si>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</si>
  <si>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</si>
  <si>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</si>
  <si>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</si>
  <si>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</si>
  <si>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</si>
  <si>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</si>
  <si>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</si>
  <si>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</si>
  <si>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</si>
  <si>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</si>
  <si>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</si>
  <si>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</si>
  <si>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</si>
  <si>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</si>
  <si>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</si>
  <si>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</si>
  <si>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</si>
  <si>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</si>
  <si>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</si>
  <si>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</si>
  <si>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</si>
  <si>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</si>
  <si>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</si>
  <si>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</si>
  <si>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</si>
  <si>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</si>
  <si>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</si>
  <si>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</si>
  <si>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</si>
  <si>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</si>
  <si>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</si>
  <si>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</si>
  <si>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</si>
  <si>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</si>
  <si>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</si>
  <si>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</si>
  <si>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</si>
  <si>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</si>
  <si>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</si>
  <si>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</si>
  <si>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</si>
  <si>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</si>
  <si>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</si>
  <si>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</si>
  <si>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</si>
  <si>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</si>
  <si>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</si>
  <si>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</si>
  <si>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</si>
  <si>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</si>
  <si>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</si>
  <si>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</si>
  <si>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</si>
  <si>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</si>
  <si>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</si>
  <si>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</si>
  <si>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</si>
  <si>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</si>
  <si>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</si>
  <si>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</si>
  <si>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</si>
  <si>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</si>
  <si>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</si>
  <si>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</si>
  <si>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</si>
  <si>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</si>
  <si>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</si>
  <si>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PHAN THỊ XUÂN TRANG</t>
    </r>
  </si>
  <si>
    <t>chứng chỉ B ngoại ngữ</t>
  </si>
  <si>
    <t>Giấy chứng nhận Word, Excel</t>
  </si>
  <si>
    <t>chứng chỉ sư phạm</t>
  </si>
  <si>
    <t>Dạy trên 12 tháng.</t>
  </si>
  <si>
    <t>làm đề cương CDIO</t>
  </si>
  <si>
    <t>chứng chỉ NCKH</t>
  </si>
  <si>
    <t>Bằng ĐH Kỹ thuật công nghiệp</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</si>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</sst>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L77" sqref="L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83</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5">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91</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85</v>
      </c>
    </row>
    <row r="26" spans="1:10" ht="64.5" thickBot="1" x14ac:dyDescent="0.3">
      <c r="A26" s="4" t="s">
        <v>13</v>
      </c>
      <c r="B26" s="42">
        <v>2</v>
      </c>
      <c r="C26" s="3">
        <v>2</v>
      </c>
      <c r="D26" s="36">
        <v>2</v>
      </c>
      <c r="E26" s="44">
        <f t="shared" si="2"/>
        <v>1</v>
      </c>
      <c r="F26" s="51"/>
      <c r="G26" s="59"/>
      <c r="H26" s="15">
        <v>1</v>
      </c>
      <c r="I26" s="16">
        <f t="shared" si="0"/>
        <v>0.5</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59"/>
      <c r="H28" s="15">
        <v>0</v>
      </c>
      <c r="I28" s="16">
        <f t="shared" si="0"/>
        <v>0</v>
      </c>
      <c r="J28" s="54"/>
    </row>
    <row r="29" spans="1:10" ht="40.5" thickBot="1" x14ac:dyDescent="0.3">
      <c r="A29" s="4" t="s">
        <v>16</v>
      </c>
      <c r="B29" s="42">
        <v>2</v>
      </c>
      <c r="C29" s="3">
        <v>2</v>
      </c>
      <c r="D29" s="36">
        <v>2</v>
      </c>
      <c r="E29" s="44">
        <f t="shared" si="3"/>
        <v>1</v>
      </c>
      <c r="F29" s="51"/>
      <c r="G29" s="59"/>
      <c r="H29" s="15">
        <v>1</v>
      </c>
      <c r="I29" s="16">
        <f t="shared" si="0"/>
        <v>0.5</v>
      </c>
      <c r="J29" s="54" t="s">
        <v>86</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38</v>
      </c>
      <c r="I30" s="22">
        <f t="shared" si="0"/>
        <v>0.73076923076923073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t="s">
        <v>87</v>
      </c>
    </row>
    <row r="33" spans="1:10" ht="24.75" thickBot="1" x14ac:dyDescent="0.3">
      <c r="A33" s="6" t="s">
        <v>20</v>
      </c>
      <c r="B33" s="42">
        <v>2</v>
      </c>
      <c r="C33" s="3">
        <v>2</v>
      </c>
      <c r="D33" s="36">
        <v>2</v>
      </c>
      <c r="E33" s="44">
        <f t="shared" si="4"/>
        <v>1</v>
      </c>
      <c r="F33" s="3"/>
      <c r="G33" s="59"/>
      <c r="H33" s="15">
        <v>2</v>
      </c>
      <c r="I33" s="16">
        <f t="shared" si="0"/>
        <v>1</v>
      </c>
      <c r="J33" s="61" t="s">
        <v>88</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c r="H53" s="15">
        <v>1</v>
      </c>
      <c r="I53" s="16">
        <f t="shared" si="8"/>
        <v>0.5</v>
      </c>
      <c r="J53" s="61" t="s">
        <v>89</v>
      </c>
    </row>
    <row r="54" spans="1:10" ht="60.75" thickBot="1" x14ac:dyDescent="0.3">
      <c r="A54" s="6" t="s">
        <v>38</v>
      </c>
      <c r="B54" s="42">
        <v>2</v>
      </c>
      <c r="C54" s="3">
        <v>2</v>
      </c>
      <c r="D54" s="36">
        <v>2</v>
      </c>
      <c r="E54" s="44">
        <f t="shared" si="10"/>
        <v>1</v>
      </c>
      <c r="F54" s="51"/>
      <c r="G54" s="59"/>
      <c r="H54" s="15">
        <v>1</v>
      </c>
      <c r="I54" s="16">
        <f t="shared" si="8"/>
        <v>0.5</v>
      </c>
      <c r="J54" s="61" t="s">
        <v>89</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7</v>
      </c>
      <c r="I55" s="26">
        <f t="shared" si="8"/>
        <v>0.875</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1</v>
      </c>
      <c r="I58" s="16">
        <f t="shared" si="8"/>
        <v>0.5</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59"/>
      <c r="H64" s="15">
        <v>0</v>
      </c>
      <c r="I64" s="16">
        <f t="shared" si="8"/>
        <v>0</v>
      </c>
      <c r="J64" s="51"/>
    </row>
    <row r="65" spans="1:10" ht="108.75" thickBot="1" x14ac:dyDescent="0.3">
      <c r="A65" s="9" t="s">
        <v>46</v>
      </c>
      <c r="B65" s="42">
        <v>2</v>
      </c>
      <c r="C65" s="14">
        <v>2</v>
      </c>
      <c r="D65" s="36">
        <v>0</v>
      </c>
      <c r="E65" s="44">
        <f t="shared" si="13"/>
        <v>0</v>
      </c>
      <c r="F65" s="51"/>
      <c r="G65" s="59"/>
      <c r="H65" s="15">
        <v>2</v>
      </c>
      <c r="I65" s="16">
        <f t="shared" si="8"/>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0</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0</v>
      </c>
      <c r="I70" s="16">
        <f t="shared" si="8"/>
        <v>0</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t="s">
        <v>92</v>
      </c>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c r="H76" s="15">
        <v>2</v>
      </c>
      <c r="I76" s="16">
        <f t="shared" si="8"/>
        <v>1</v>
      </c>
      <c r="J76" s="51" t="s">
        <v>90</v>
      </c>
    </row>
    <row r="77" spans="1:10" ht="36.75" thickBot="1" x14ac:dyDescent="0.3">
      <c r="A77" s="9" t="s">
        <v>56</v>
      </c>
      <c r="B77" s="42">
        <v>2</v>
      </c>
      <c r="C77" s="14">
        <v>2</v>
      </c>
      <c r="D77" s="36">
        <v>0</v>
      </c>
      <c r="E77" s="44">
        <f t="shared" si="16"/>
        <v>0</v>
      </c>
      <c r="F77" s="51"/>
      <c r="G77" s="59"/>
      <c r="H77" s="15">
        <v>0</v>
      </c>
      <c r="I77" s="16">
        <f t="shared" si="8"/>
        <v>0</v>
      </c>
      <c r="J77" s="51"/>
    </row>
    <row r="78" spans="1:10" ht="16.5" thickBot="1" x14ac:dyDescent="0.3">
      <c r="A78" s="10" t="s">
        <v>57</v>
      </c>
      <c r="B78" s="41">
        <f>SUM(B16,B30,B66)</f>
        <v>88</v>
      </c>
      <c r="C78" s="5">
        <f>SUM(C16,C30,C66)</f>
        <v>88</v>
      </c>
      <c r="D78" s="12">
        <f>SUM(D16,D30,D66)</f>
        <v>80</v>
      </c>
      <c r="E78" s="57">
        <f>(D78/B78)</f>
        <v>0.90909090909090906</v>
      </c>
      <c r="F78" s="3"/>
      <c r="G78" s="58">
        <f>SUM(G16,G30,G66)</f>
        <v>0</v>
      </c>
      <c r="H78" s="12">
        <f>SUM(H16,H30,H66)</f>
        <v>54</v>
      </c>
      <c r="I78" s="57">
        <f t="shared" si="8"/>
        <v>0.61363636363636365</v>
      </c>
      <c r="J78" s="3"/>
    </row>
    <row r="79" spans="1:10" ht="16.5" thickBot="1" x14ac:dyDescent="0.3">
      <c r="A79" s="10" t="s">
        <v>58</v>
      </c>
      <c r="B79" s="41">
        <v>100</v>
      </c>
      <c r="C79" s="5">
        <f>(C78*B79)/B78</f>
        <v>100</v>
      </c>
      <c r="D79" s="13">
        <f>(D78*B79)/B78</f>
        <v>90.909090909090907</v>
      </c>
      <c r="E79" s="57">
        <f>(D79/B79)</f>
        <v>0.90909090909090906</v>
      </c>
      <c r="F79" s="3"/>
      <c r="G79" s="60">
        <f>(G78/B78)*100</f>
        <v>0</v>
      </c>
      <c r="H79" s="13">
        <f>(H78*B79)/B78</f>
        <v>61.363636363636367</v>
      </c>
      <c r="I79" s="57">
        <f t="shared" si="8"/>
        <v>0.61363636363636365</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2018-05-09T00:07:52Z</dcterms:modified>
</cp:coreProperties>
</file>